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报价" sheetId="1" r:id="rId1"/>
    <sheet name="空压机房" sheetId="2" state="hidden" r:id="rId2"/>
    <sheet name="尾排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<sst xmlns="http://schemas.openxmlformats.org/spreadsheetml/2006/main" count="125" uniqueCount="88">
  <si>
    <r>
      <rPr>
        <b/>
        <sz val="18"/>
        <color rgb="FF002060"/>
        <rFont val="黑体"/>
        <charset val="134"/>
      </rPr>
      <t>304</t>
    </r>
    <r>
      <rPr>
        <b/>
        <sz val="18"/>
        <color rgb="FF002060"/>
        <rFont val="黑体"/>
        <charset val="134"/>
      </rPr>
      <t>不锈钢压缩空气中央供气系统清单</t>
    </r>
  </si>
  <si>
    <t>No.:0101</t>
  </si>
  <si>
    <t>项        目</t>
  </si>
  <si>
    <t>单位</t>
  </si>
  <si>
    <t>数量</t>
  </si>
  <si>
    <t>一、DC不锈钢压缩空气供气管道材料预算：</t>
  </si>
  <si>
    <t>DC不锈钢供气主管道(Ø50、含连接件和耗材)</t>
  </si>
  <si>
    <t>米</t>
  </si>
  <si>
    <r>
      <rPr>
        <sz val="10"/>
        <color rgb="FF404040"/>
        <rFont val="等线 Light"/>
        <charset val="134"/>
      </rPr>
      <t>DC不锈钢供气主管道(Ø60</t>
    </r>
    <r>
      <rPr>
        <sz val="10"/>
        <color rgb="FF404040"/>
        <rFont val="等线 Light"/>
        <charset val="134"/>
      </rPr>
      <t>、</t>
    </r>
    <r>
      <rPr>
        <sz val="10"/>
        <color rgb="FF404040"/>
        <rFont val="等线 Light"/>
        <charset val="134"/>
      </rPr>
      <t>2mm壁厚，</t>
    </r>
    <r>
      <rPr>
        <sz val="10"/>
        <color rgb="FF404040"/>
        <rFont val="等线 Light"/>
        <charset val="134"/>
      </rPr>
      <t>含连接件和耗材)</t>
    </r>
  </si>
  <si>
    <r>
      <rPr>
        <sz val="10"/>
        <color rgb="FF404040"/>
        <rFont val="等线 Light"/>
        <charset val="134"/>
      </rPr>
      <t>DC不锈钢标准供气工位(Ø40</t>
    </r>
    <r>
      <rPr>
        <sz val="10"/>
        <color rgb="FF404040"/>
        <rFont val="等线 Light"/>
        <charset val="134"/>
      </rPr>
      <t>、</t>
    </r>
    <r>
      <rPr>
        <sz val="10"/>
        <color rgb="FF404040"/>
        <rFont val="等线 Light"/>
        <charset val="134"/>
      </rPr>
      <t>1.5mm壁厚</t>
    </r>
    <r>
      <rPr>
        <sz val="10"/>
        <color rgb="FF404040"/>
        <rFont val="等线 Light"/>
        <charset val="134"/>
      </rPr>
      <t>两个接口)</t>
    </r>
  </si>
  <si>
    <t>个</t>
  </si>
  <si>
    <r>
      <rPr>
        <sz val="10"/>
        <color rgb="FF404040"/>
        <rFont val="等线 Light"/>
        <charset val="134"/>
      </rPr>
      <t>DC不锈钢独立供气工位(Ø40</t>
    </r>
    <r>
      <rPr>
        <sz val="10"/>
        <color rgb="FF404040"/>
        <rFont val="等线 Light"/>
        <charset val="134"/>
      </rPr>
      <t>、</t>
    </r>
    <r>
      <rPr>
        <sz val="10"/>
        <color rgb="FF404040"/>
        <rFont val="等线 Light"/>
        <charset val="134"/>
      </rPr>
      <t>1.5mm壁厚</t>
    </r>
    <r>
      <rPr>
        <sz val="10"/>
        <color rgb="FF404040"/>
        <rFont val="等线 Light"/>
        <charset val="134"/>
      </rPr>
      <t>一个接口)</t>
    </r>
  </si>
  <si>
    <t>DC不锈钢油水分离器用供气工位(Ø20、两个接口)</t>
  </si>
  <si>
    <t>DC不锈钢吊鼓供气工位(Ø20、两个接口)</t>
  </si>
  <si>
    <r>
      <rPr>
        <sz val="10"/>
        <color rgb="FF404040"/>
        <rFont val="等线 Light"/>
        <charset val="134"/>
      </rPr>
      <t>DC不锈钢设备供气点(Ø40</t>
    </r>
    <r>
      <rPr>
        <sz val="10"/>
        <color rgb="FF404040"/>
        <rFont val="等线 Light"/>
        <charset val="134"/>
      </rPr>
      <t>、</t>
    </r>
    <r>
      <rPr>
        <sz val="10"/>
        <color rgb="FF404040"/>
        <rFont val="等线 Light"/>
        <charset val="134"/>
      </rPr>
      <t>1.5mm壁厚</t>
    </r>
    <r>
      <rPr>
        <sz val="10"/>
        <color rgb="FF404040"/>
        <rFont val="等线 Light"/>
        <charset val="134"/>
      </rPr>
      <t>一个接口)</t>
    </r>
  </si>
  <si>
    <r>
      <rPr>
        <sz val="10"/>
        <color rgb="FF404040"/>
        <rFont val="等线 Light"/>
        <charset val="134"/>
      </rPr>
      <t>DC不锈钢主管路排水工位(Ø40、1.5mm壁厚</t>
    </r>
    <r>
      <rPr>
        <sz val="10"/>
        <color rgb="FF404040"/>
        <rFont val="等线 Light"/>
        <charset val="134"/>
      </rPr>
      <t>)</t>
    </r>
  </si>
  <si>
    <r>
      <rPr>
        <sz val="10"/>
        <color rgb="FF404040"/>
        <rFont val="等线 Light"/>
        <charset val="134"/>
      </rPr>
      <t>压缩机房设备DC不锈钢安装连接材料(Ø60、2.0mm壁厚</t>
    </r>
    <r>
      <rPr>
        <sz val="10"/>
        <color rgb="FF404040"/>
        <rFont val="等线 Light"/>
        <charset val="134"/>
      </rPr>
      <t>)</t>
    </r>
  </si>
  <si>
    <t>批</t>
  </si>
  <si>
    <t>喷漆专用精密油水分离器</t>
  </si>
  <si>
    <t>接烤房</t>
  </si>
  <si>
    <t>AIRTAC双杯油水分离油雾器</t>
  </si>
  <si>
    <t>AIRTAC单杯油水分离器</t>
  </si>
  <si>
    <t>蔚川快速接头/插头(欧式)</t>
  </si>
  <si>
    <t>套</t>
  </si>
  <si>
    <t>快速接头/插头(欧标)</t>
  </si>
  <si>
    <t>配置防静电喷涂用软管-3M</t>
  </si>
  <si>
    <t>二、系统安装费用预算：</t>
  </si>
  <si>
    <t>不锈钢管道工程安装费</t>
  </si>
  <si>
    <t>压缩机房设备安装费</t>
  </si>
  <si>
    <r>
      <rPr>
        <b/>
        <sz val="18"/>
        <color rgb="FF002060"/>
        <rFont val="等线 Light"/>
        <charset val="134"/>
      </rPr>
      <t>空压站系统配置及报价11KW</t>
    </r>
    <r>
      <rPr>
        <b/>
        <sz val="18"/>
        <color rgb="FFFF0000"/>
        <rFont val="等线 Light"/>
        <charset val="134"/>
      </rPr>
      <t>（选配1）</t>
    </r>
  </si>
  <si>
    <t>配置</t>
  </si>
  <si>
    <t xml:space="preserve"> 型 号 </t>
  </si>
  <si>
    <t xml:space="preserve"> 规 格 </t>
  </si>
  <si>
    <t>单价</t>
  </si>
  <si>
    <t>含税金额</t>
  </si>
  <si>
    <t>经销商出货价</t>
  </si>
  <si>
    <t>添锐螺杆式空压机</t>
  </si>
  <si>
    <t>TH-11</t>
  </si>
  <si>
    <r>
      <rPr>
        <sz val="10"/>
        <color indexed="8"/>
        <rFont val="等线 Light"/>
        <charset val="134"/>
      </rPr>
      <t>380V,11KW</t>
    </r>
    <r>
      <rPr>
        <sz val="10"/>
        <rFont val="等线 Light"/>
        <charset val="134"/>
      </rPr>
      <t xml:space="preserve">，, 1.64m3/min/8bar, 3/4". </t>
    </r>
  </si>
  <si>
    <t>申江储气罐</t>
  </si>
  <si>
    <r>
      <rPr>
        <sz val="10"/>
        <rFont val="等线 Light"/>
        <charset val="134"/>
      </rPr>
      <t>申牌</t>
    </r>
  </si>
  <si>
    <r>
      <rPr>
        <sz val="10"/>
        <color indexed="8"/>
        <rFont val="等线 Light"/>
        <charset val="134"/>
      </rPr>
      <t>1.0m</t>
    </r>
    <r>
      <rPr>
        <vertAlign val="superscript"/>
        <sz val="10"/>
        <color indexed="8"/>
        <rFont val="等线 Light"/>
        <charset val="134"/>
      </rPr>
      <t>3</t>
    </r>
    <r>
      <rPr>
        <sz val="10"/>
        <color indexed="8"/>
        <rFont val="等线 Light"/>
        <charset val="134"/>
      </rPr>
      <t>/0.8Mpa, 110℃, 1 1/2".</t>
    </r>
  </si>
  <si>
    <t>添锐冷冻式干燥机</t>
  </si>
  <si>
    <t>THD21</t>
  </si>
  <si>
    <r>
      <rPr>
        <sz val="10"/>
        <rFont val="等线 Light"/>
        <charset val="134"/>
      </rPr>
      <t>230V,2.1m³/min,≤13.0bar,5~55℃, 3℃～10℃.</t>
    </r>
  </si>
  <si>
    <r>
      <rPr>
        <sz val="10"/>
        <color rgb="FF000000"/>
        <rFont val="等线 Light"/>
        <charset val="134"/>
      </rPr>
      <t>添锐过滤器</t>
    </r>
  </si>
  <si>
    <t>THF18-V</t>
  </si>
  <si>
    <r>
      <rPr>
        <sz val="10"/>
        <color rgb="FF000000"/>
        <rFont val="等线 Light"/>
        <charset val="134"/>
      </rPr>
      <t>处理流量1.8</t>
    </r>
    <r>
      <rPr>
        <sz val="10"/>
        <color indexed="8"/>
        <rFont val="等线 Light"/>
        <charset val="134"/>
      </rPr>
      <t>m³/min/8.0bar,过滤程度：0.003ppm</t>
    </r>
  </si>
  <si>
    <t>THF18-C</t>
  </si>
  <si>
    <r>
      <rPr>
        <sz val="10"/>
        <color rgb="FF000000"/>
        <rFont val="等线 Light"/>
        <charset val="134"/>
      </rPr>
      <t>处理流量1.8</t>
    </r>
    <r>
      <rPr>
        <sz val="10"/>
        <color indexed="8"/>
        <rFont val="等线 Light"/>
        <charset val="134"/>
      </rPr>
      <t>m³/min/8.0bar,油过滤程度 0.01ppm</t>
    </r>
  </si>
  <si>
    <t>THF18-G</t>
  </si>
  <si>
    <r>
      <rPr>
        <sz val="10"/>
        <color rgb="FF000000"/>
        <rFont val="等线 Light"/>
        <charset val="134"/>
      </rPr>
      <t>处理流量1.8</t>
    </r>
    <r>
      <rPr>
        <sz val="10"/>
        <color indexed="8"/>
        <rFont val="等线 Light"/>
        <charset val="134"/>
      </rPr>
      <t>m³/min/8.0bar,油过滤程度:0.1ppm</t>
    </r>
  </si>
  <si>
    <r>
      <rPr>
        <sz val="10"/>
        <rFont val="等线 Light"/>
        <charset val="134"/>
      </rPr>
      <t>合计</t>
    </r>
  </si>
  <si>
    <t>此价格含税，含运费</t>
  </si>
  <si>
    <r>
      <rPr>
        <b/>
        <sz val="18"/>
        <color rgb="FF002060"/>
        <rFont val="等线 Light"/>
        <charset val="134"/>
      </rPr>
      <t>空压站系统配置及报价11KW</t>
    </r>
    <r>
      <rPr>
        <b/>
        <sz val="18"/>
        <color rgb="FFFF0000"/>
        <rFont val="等线 Light"/>
        <charset val="134"/>
      </rPr>
      <t>（选配2）</t>
    </r>
  </si>
  <si>
    <r>
      <rPr>
        <sz val="10"/>
        <color rgb="FF000000"/>
        <rFont val="等线 Light"/>
        <charset val="134"/>
      </rPr>
      <t>博莱特</t>
    </r>
    <r>
      <rPr>
        <sz val="10"/>
        <color indexed="8"/>
        <rFont val="等线 Light"/>
        <charset val="134"/>
      </rPr>
      <t>螺杆式空压机</t>
    </r>
  </si>
  <si>
    <t>BLT-15A</t>
  </si>
  <si>
    <t xml:space="preserve">380V,11KW，, 1.78m3/min/8bar, G1". </t>
  </si>
  <si>
    <t>申牌</t>
  </si>
  <si>
    <r>
      <rPr>
        <sz val="10"/>
        <color rgb="FF000000"/>
        <rFont val="等线 Light"/>
        <charset val="134"/>
      </rPr>
      <t>博莱特</t>
    </r>
    <r>
      <rPr>
        <sz val="10"/>
        <color indexed="8"/>
        <rFont val="等线 Light"/>
        <charset val="134"/>
      </rPr>
      <t>冷冻式干燥机</t>
    </r>
  </si>
  <si>
    <t>BLR21</t>
  </si>
  <si>
    <t>230V,2.1m³/min,≤13.0bar,5~55℃, 3℃～10℃.</t>
  </si>
  <si>
    <t>博莱特过滤器</t>
  </si>
  <si>
    <t>BLE25-V</t>
  </si>
  <si>
    <t>BLE25-C</t>
  </si>
  <si>
    <t>BLE25-G</t>
  </si>
  <si>
    <t>合计</t>
  </si>
  <si>
    <t>名称</t>
  </si>
  <si>
    <t>投标参数/说明</t>
  </si>
  <si>
    <t>图片</t>
  </si>
  <si>
    <t>总价</t>
  </si>
  <si>
    <r>
      <rPr>
        <sz val="10"/>
        <color indexed="8"/>
        <rFont val="华文楷体"/>
        <charset val="134"/>
      </rPr>
      <t>备注</t>
    </r>
  </si>
  <si>
    <t>经销价</t>
  </si>
  <si>
    <t>蔚川WT-EE2固定式转鼓尾气抽排系统</t>
  </si>
  <si>
    <r>
      <rPr>
        <sz val="9"/>
        <color indexed="8"/>
        <rFont val="等线 Light"/>
        <charset val="134"/>
      </rPr>
      <t>橡胶软管耐高温200</t>
    </r>
    <r>
      <rPr>
        <sz val="9"/>
        <color rgb="FF000000"/>
        <rFont val="等线 Light"/>
        <charset val="134"/>
      </rPr>
      <t>℃</t>
    </r>
    <r>
      <rPr>
        <sz val="9"/>
        <color indexed="8"/>
        <rFont val="等线 Light"/>
        <charset val="134"/>
      </rPr>
      <t>，橡胶软管直径76mm*8m</t>
    </r>
    <r>
      <rPr>
        <sz val="9"/>
        <color rgb="FF000000"/>
        <rFont val="等线 Light"/>
        <charset val="134"/>
      </rPr>
      <t>，</t>
    </r>
    <r>
      <rPr>
        <sz val="9"/>
        <color indexed="8"/>
        <rFont val="等线 Light"/>
        <charset val="134"/>
      </rPr>
      <t>标配圆形吸嘴，双排</t>
    </r>
  </si>
  <si>
    <t>多功吸嘴</t>
  </si>
  <si>
    <t>￠75mm硅胶制作耐温200度，每条高温胶管配一个吸嘴</t>
  </si>
  <si>
    <t>风机</t>
  </si>
  <si>
    <t xml:space="preserve">1.1KW，380V.50HZ </t>
  </si>
  <si>
    <t>台</t>
  </si>
  <si>
    <t>排风管道</t>
  </si>
  <si>
    <t>采用Ф150mm，排风管及耗材辅料</t>
  </si>
  <si>
    <t>运输费</t>
  </si>
  <si>
    <t>送货上门</t>
  </si>
  <si>
    <t>安装费</t>
  </si>
  <si>
    <t>含吊架材料及焊接</t>
  </si>
  <si>
    <t>备注</t>
  </si>
  <si>
    <t>以上报价含税、含安装以及运费。（报价不含基础建设，电气路系统安装工程，排风管若涉及到安装上房顶费用需另计，墙体和楼顶开孔和补漏工程相关费用，均由终端用户承建和完善。）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</si>
</sst>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61">
    <font>
      <sz val="11"/>
      <name val="等线"/>
      <charset val="134"/>
    </font>
    <font>
      <sz val="12"/>
      <name val="Calibri"/>
      <charset val="134"/>
    </font>
    <font>
      <b/>
      <sz val="18"/>
      <color indexed="8"/>
      <name val="Calibri"/>
      <charset val="134"/>
    </font>
    <font>
      <sz val="10"/>
      <color indexed="8"/>
      <name val="等线 Light"/>
      <charset val="134"/>
    </font>
    <font>
      <sz val="10"/>
      <name val="等线 Light"/>
      <charset val="134"/>
    </font>
    <font>
      <sz val="10"/>
      <color indexed="8"/>
      <name val="Calibri"/>
      <charset val="134"/>
    </font>
    <font>
      <sz val="9"/>
      <color indexed="8"/>
      <name val="等线 Light"/>
      <charset val="134"/>
    </font>
    <font>
      <sz val="9"/>
      <color indexed="8"/>
      <name val="Calibri"/>
      <charset val="134"/>
    </font>
    <font>
      <sz val="9"/>
      <name val="等线 Light"/>
      <charset val="134"/>
    </font>
    <font>
      <sz val="9"/>
      <color rgb="FFFF0000"/>
      <name val="Calibri"/>
      <charset val="134"/>
    </font>
    <font>
      <sz val="9"/>
      <color rgb="FF000000"/>
      <name val="等线 Light"/>
      <charset val="134"/>
    </font>
    <font>
      <sz val="9"/>
      <name val="Calibri"/>
      <charset val="134"/>
    </font>
    <font>
      <sz val="9"/>
      <color rgb="FF404040"/>
      <name val="等线 Light"/>
      <charset val="134"/>
    </font>
    <font>
      <b/>
      <sz val="10"/>
      <name val="等线 Light"/>
      <charset val="134"/>
    </font>
    <font>
      <sz val="8"/>
      <color rgb="FF404040"/>
      <name val="等线 Light"/>
      <charset val="134"/>
    </font>
    <font>
      <sz val="9"/>
      <color rgb="FFFF0000"/>
      <name val="等线 Light"/>
      <charset val="134"/>
    </font>
    <font>
      <b/>
      <sz val="9"/>
      <color rgb="FFFF0000"/>
      <name val="等线 Light"/>
      <charset val="134"/>
    </font>
    <font>
      <b/>
      <sz val="18"/>
      <color rgb="FF002060"/>
      <name val="等线 Light"/>
      <charset val="134"/>
    </font>
    <font>
      <sz val="12"/>
      <color rgb="FFFF0000"/>
      <name val="宋体"/>
      <charset val="134"/>
    </font>
    <font>
      <sz val="10"/>
      <color rgb="FFFF0000"/>
      <name val="等线 Light"/>
      <charset val="134"/>
    </font>
    <font>
      <sz val="11"/>
      <color rgb="FF000000"/>
      <name val="等线 Light"/>
      <charset val="134"/>
    </font>
    <font>
      <sz val="10"/>
      <color rgb="FF000000"/>
      <name val="等线 Light"/>
      <charset val="134"/>
    </font>
    <font>
      <sz val="10"/>
      <color rgb="FF000000"/>
      <name val="等线"/>
      <charset val="134"/>
    </font>
    <font>
      <sz val="11"/>
      <color rgb="FF404040"/>
      <name val="等线"/>
      <charset val="134"/>
    </font>
    <font>
      <b/>
      <sz val="18"/>
      <color rgb="FF002060"/>
      <name val="黑体"/>
      <charset val="134"/>
    </font>
    <font>
      <b/>
      <sz val="18"/>
      <color rgb="FF002060"/>
      <name val="黑体"/>
      <charset val="134"/>
    </font>
    <font>
      <sz val="10"/>
      <color rgb="FF404040"/>
      <name val="等线 Light"/>
      <charset val="134"/>
    </font>
    <font>
      <b/>
      <sz val="12"/>
      <color rgb="FF000000"/>
      <name val="等线 Light"/>
      <charset val="134"/>
    </font>
    <font>
      <b/>
      <sz val="12"/>
      <color rgb="FF000000"/>
      <name val="等线 Light"/>
      <charset val="134"/>
    </font>
    <font>
      <sz val="10"/>
      <color rgb="FF404040"/>
      <name val="等线 Light"/>
      <charset val="134"/>
    </font>
    <font>
      <b/>
      <sz val="12"/>
      <name val="等线 Light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等线 Light"/>
      <charset val="134"/>
    </font>
    <font>
      <sz val="10"/>
      <color indexed="8"/>
      <name val="等线 Light"/>
      <charset val="134"/>
    </font>
    <font>
      <sz val="10"/>
      <color rgb="FF000000"/>
      <name val="等线 Light"/>
      <charset val="134"/>
    </font>
    <font>
      <vertAlign val="superscript"/>
      <sz val="10"/>
      <color indexed="8"/>
      <name val="等线 Light"/>
      <charset val="134"/>
    </font>
    <font>
      <sz val="10"/>
      <color indexed="8"/>
      <name val="华文楷体"/>
      <charset val="134"/>
    </font>
    <font>
      <b/>
      <sz val="18"/>
      <color rgb="FF002060"/>
      <name val="等线 Light"/>
      <charset val="134"/>
    </font>
    <font>
      <b/>
      <sz val="18"/>
      <color rgb="FFFF0000"/>
      <name val="等线 Light"/>
      <charset val="134"/>
    </font>
    <font>
      <sz val="9"/>
      <color indexed="8"/>
      <name val="等线 Light"/>
      <charset val="134"/>
    </font>
    <font>
      <sz val="9"/>
      <color rgb="FF000000"/>
      <name val="等线 Light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6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0" applyNumberFormat="0" applyAlignment="0" applyProtection="0">
      <alignment vertical="center"/>
    </xf>
    <xf numFmtId="0" fontId="41" fillId="8" borderId="11" applyNumberFormat="0" applyAlignment="0" applyProtection="0">
      <alignment vertical="center"/>
    </xf>
    <xf numFmtId="0" fontId="42" fillId="8" borderId="10" applyNumberFormat="0" applyAlignment="0" applyProtection="0">
      <alignment vertical="center"/>
    </xf>
    <xf numFmtId="0" fontId="43" fillId="9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</cellStyleXfs>
  <cellXfs count="54">
    <xf numFmtId="0" fontId="0" fillId="0" borderId="0" xfId="0">
      <alignment vertical="center"/>
    </xf>
    <xf numFmtId="0" fontId="1" fillId="0" borderId="0" xfId="49" applyFont="1" applyAlignment="1" applyProtection="1">
      <alignment vertical="center"/>
    </xf>
    <xf numFmtId="0" fontId="2" fillId="0" borderId="1" xfId="52" applyFont="1" applyBorder="1" applyAlignment="1" applyProtection="1">
      <alignment horizontal="center" vertical="center" wrapText="1"/>
    </xf>
    <xf numFmtId="0" fontId="3" fillId="0" borderId="2" xfId="53" applyFont="1" applyBorder="1" applyAlignment="1" applyProtection="1">
      <alignment horizontal="center" vertical="center" wrapText="1"/>
    </xf>
    <xf numFmtId="0" fontId="4" fillId="0" borderId="2" xfId="53" applyFont="1" applyBorder="1" applyAlignment="1" applyProtection="1">
      <alignment horizontal="center" vertical="center" wrapText="1"/>
    </xf>
    <xf numFmtId="0" fontId="5" fillId="0" borderId="3" xfId="53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6" fillId="0" borderId="2" xfId="53" applyFont="1" applyBorder="1" applyAlignment="1" applyProtection="1">
      <alignment horizontal="center" vertical="center" wrapText="1"/>
    </xf>
    <xf numFmtId="0" fontId="7" fillId="0" borderId="3" xfId="53" applyFont="1" applyBorder="1" applyAlignment="1" applyProtection="1">
      <alignment horizontal="center" vertical="center" wrapText="1"/>
    </xf>
    <xf numFmtId="0" fontId="8" fillId="0" borderId="2" xfId="49" applyFont="1" applyBorder="1" applyAlignment="1" applyProtection="1">
      <alignment horizontal="center" vertical="center" wrapText="1"/>
    </xf>
    <xf numFmtId="0" fontId="8" fillId="0" borderId="2" xfId="49" applyFont="1" applyBorder="1" applyAlignment="1" applyProtection="1">
      <alignment horizontal="center" vertical="center"/>
    </xf>
    <xf numFmtId="0" fontId="9" fillId="2" borderId="3" xfId="49" applyFont="1" applyFill="1" applyBorder="1" applyAlignment="1" applyProtection="1">
      <alignment horizontal="center" vertical="center" wrapText="1"/>
    </xf>
    <xf numFmtId="0" fontId="10" fillId="0" borderId="2" xfId="49" applyFont="1" applyBorder="1" applyAlignment="1" applyProtection="1">
      <alignment horizontal="center" vertical="center" wrapText="1"/>
    </xf>
    <xf numFmtId="0" fontId="11" fillId="0" borderId="3" xfId="49" applyFont="1" applyBorder="1" applyAlignment="1" applyProtection="1">
      <alignment horizontal="center" vertical="center"/>
    </xf>
    <xf numFmtId="0" fontId="12" fillId="0" borderId="2" xfId="51" applyFont="1" applyBorder="1" applyAlignment="1" applyProtection="1">
      <alignment horizontal="center" vertical="center" wrapText="1"/>
    </xf>
    <xf numFmtId="0" fontId="12" fillId="3" borderId="2" xfId="51" applyFont="1" applyFill="1" applyBorder="1" applyAlignment="1" applyProtection="1">
      <alignment horizontal="center" vertical="center" wrapText="1"/>
    </xf>
    <xf numFmtId="0" fontId="13" fillId="0" borderId="2" xfId="50" applyFont="1" applyBorder="1" applyAlignment="1" applyProtection="1">
      <alignment horizontal="center" vertical="center"/>
    </xf>
    <xf numFmtId="176" fontId="13" fillId="0" borderId="2" xfId="49" applyNumberFormat="1" applyFont="1" applyBorder="1" applyAlignment="1" applyProtection="1">
      <alignment horizontal="center" vertical="center" wrapText="1"/>
    </xf>
    <xf numFmtId="0" fontId="1" fillId="0" borderId="3" xfId="49" applyFont="1" applyBorder="1" applyAlignment="1" applyProtection="1">
      <alignment vertical="center"/>
    </xf>
    <xf numFmtId="0" fontId="14" fillId="0" borderId="2" xfId="51" applyFont="1" applyBorder="1" applyAlignment="1" applyProtection="1">
      <alignment horizontal="left" vertical="center" wrapText="1"/>
    </xf>
    <xf numFmtId="0" fontId="15" fillId="4" borderId="2" xfId="49" applyFont="1" applyFill="1" applyBorder="1" applyAlignment="1" applyProtection="1">
      <alignment horizontal="center" vertical="center"/>
    </xf>
    <xf numFmtId="0" fontId="15" fillId="4" borderId="2" xfId="49" applyFont="1" applyFill="1" applyBorder="1" applyAlignment="1" applyProtection="1">
      <alignment vertical="center"/>
    </xf>
    <xf numFmtId="176" fontId="16" fillId="4" borderId="2" xfId="49" applyNumberFormat="1" applyFont="1" applyFill="1" applyBorder="1" applyAlignment="1" applyProtection="1">
      <alignment horizontal="center" vertical="center"/>
    </xf>
    <xf numFmtId="0" fontId="17" fillId="0" borderId="0" xfId="51" applyFont="1" applyAlignment="1" applyProtection="1">
      <alignment horizontal="center" vertical="center"/>
    </xf>
    <xf numFmtId="0" fontId="18" fillId="0" borderId="0" xfId="51" applyFont="1" applyAlignment="1" applyProtection="1">
      <alignment horizontal="left" vertical="center"/>
    </xf>
    <xf numFmtId="0" fontId="3" fillId="0" borderId="2" xfId="51" applyFont="1" applyBorder="1" applyAlignment="1" applyProtection="1">
      <alignment horizontal="center" vertical="center" wrapText="1"/>
    </xf>
    <xf numFmtId="0" fontId="19" fillId="4" borderId="2" xfId="51" applyFont="1" applyFill="1" applyBorder="1" applyAlignment="1" applyProtection="1">
      <alignment horizontal="center" vertical="center" wrapText="1"/>
    </xf>
    <xf numFmtId="0" fontId="3" fillId="0" borderId="4" xfId="51" applyFont="1" applyBorder="1" applyAlignment="1" applyProtection="1">
      <alignment horizontal="center" vertical="center" wrapText="1"/>
    </xf>
    <xf numFmtId="0" fontId="3" fillId="0" borderId="0" xfId="51" applyFont="1" applyAlignment="1" applyProtection="1">
      <alignment horizontal="center" vertical="center" wrapText="1"/>
    </xf>
    <xf numFmtId="0" fontId="19" fillId="4" borderId="0" xfId="51" applyFont="1" applyFill="1" applyAlignment="1" applyProtection="1">
      <alignment horizontal="center" vertical="center" wrapText="1"/>
    </xf>
    <xf numFmtId="0" fontId="19" fillId="0" borderId="2" xfId="51" applyFont="1" applyBorder="1" applyAlignment="1" applyProtection="1">
      <alignment horizontal="center" vertical="center"/>
    </xf>
    <xf numFmtId="0" fontId="20" fillId="0" borderId="0" xfId="0" applyFont="1" applyAlignment="1"/>
    <xf numFmtId="0" fontId="3" fillId="0" borderId="5" xfId="51" applyFont="1" applyBorder="1" applyAlignment="1" applyProtection="1">
      <alignment horizontal="center" vertical="center" wrapText="1"/>
    </xf>
    <xf numFmtId="0" fontId="4" fillId="0" borderId="2" xfId="51" applyFont="1" applyBorder="1" applyAlignment="1" applyProtection="1">
      <alignment horizontal="center" vertical="center" wrapText="1"/>
    </xf>
    <xf numFmtId="0" fontId="4" fillId="0" borderId="2" xfId="51" applyFont="1" applyBorder="1" applyAlignment="1" applyProtection="1">
      <alignment horizontal="left" vertical="center" wrapText="1"/>
    </xf>
    <xf numFmtId="0" fontId="19" fillId="4" borderId="2" xfId="51" applyFont="1" applyFill="1" applyBorder="1" applyAlignment="1" applyProtection="1">
      <alignment horizontal="center" vertical="center"/>
    </xf>
    <xf numFmtId="0" fontId="3" fillId="0" borderId="2" xfId="51" applyFont="1" applyBorder="1" applyAlignment="1" applyProtection="1">
      <alignment horizontal="left" vertical="center" wrapText="1"/>
    </xf>
    <xf numFmtId="0" fontId="21" fillId="0" borderId="2" xfId="51" applyFont="1" applyBorder="1" applyAlignment="1" applyProtection="1">
      <alignment horizontal="center" vertical="center" wrapText="1"/>
    </xf>
    <xf numFmtId="0" fontId="21" fillId="0" borderId="2" xfId="51" applyFont="1" applyBorder="1" applyAlignment="1" applyProtection="1">
      <alignment horizontal="left" vertical="center" wrapText="1"/>
    </xf>
    <xf numFmtId="0" fontId="22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vertical="center" wrapText="1"/>
    </xf>
    <xf numFmtId="0" fontId="22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6" xfId="50"/>
    <cellStyle name="常规 3 2" xfId="51"/>
    <cellStyle name="常规_2007年7月1价格总表NEW" xfId="52"/>
    <cellStyle name="常规_20081015价格新总表" xfId="53"/>
  </cellStyles>
  <dxfs count="10"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1" defaultTableStyle="TableStyleMedium2" defaultPivotStyle="PivotStylePreset2_Accent1 1">
    <tableStyle name="PivotStylePreset2_Accent1 1" table="0" count="10" xr9:uid="{8081D1B1-3C79-47B7-B8F0-2757082D99B7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20463</xdr:colOff>
      <xdr:row>4</xdr:row>
      <xdr:rowOff>0</xdr:rowOff>
    </xdr:from>
    <xdr:to>
      <xdr:col>7</xdr:col>
      <xdr:colOff>0</xdr:colOff>
      <xdr:row>31</xdr:row>
      <xdr:rowOff>50752</xdr:rowOff>
    </xdr:to>
    <xdr:pic>
      <xdr:nvPicPr>
        <xdr:cNvPr id="3" name="图片 8" descr=" "/>
        <xdr:cNvPicPr/>
      </xdr:nvPicPr>
      <xdr:blipFill>
        <a:blip r:embed="rId1"/>
        <a:srcRect/>
        <a:stretch>
          <a:fillRect/>
        </a:stretch>
      </xdr:blipFill>
      <xdr:spPr>
        <a:xfrm>
          <a:off x="20320" y="685800"/>
          <a:ext cx="5218430" cy="46793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12</xdr:col>
      <xdr:colOff>46461</xdr:colOff>
      <xdr:row>75</xdr:row>
      <xdr:rowOff>161498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5995"/>
          <a:ext cx="9314180" cy="3247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89789</xdr:colOff>
      <xdr:row>3</xdr:row>
      <xdr:rowOff>22324</xdr:rowOff>
    </xdr:from>
    <xdr:to>
      <xdr:col>2</xdr:col>
      <xdr:colOff>881465</xdr:colOff>
      <xdr:row>3</xdr:row>
      <xdr:rowOff>900410</xdr:rowOff>
    </xdr:to>
    <xdr:pic>
      <xdr:nvPicPr>
        <xdr:cNvPr id="2" name="图片 1" descr="1558156734(1)"/>
        <xdr:cNvPicPr/>
      </xdr:nvPicPr>
      <xdr:blipFill>
        <a:blip r:embed="rId1"/>
        <a:srcRect/>
        <a:stretch>
          <a:fillRect/>
        </a:stretch>
      </xdr:blipFill>
      <xdr:spPr>
        <a:xfrm>
          <a:off x="2775585" y="669925"/>
          <a:ext cx="791845" cy="877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151108</xdr:colOff>
      <xdr:row>5</xdr:row>
      <xdr:rowOff>11310</xdr:rowOff>
    </xdr:from>
    <xdr:to>
      <xdr:col>2</xdr:col>
      <xdr:colOff>873800</xdr:colOff>
      <xdr:row>5</xdr:row>
      <xdr:rowOff>673000</xdr:rowOff>
    </xdr:to>
    <xdr:pic>
      <xdr:nvPicPr>
        <xdr:cNvPr id="3" name="图片 13" descr=" "/>
        <xdr:cNvPicPr/>
      </xdr:nvPicPr>
      <xdr:blipFill>
        <a:blip r:embed="rId2"/>
        <a:srcRect/>
        <a:stretch>
          <a:fillRect/>
        </a:stretch>
      </xdr:blipFill>
      <xdr:spPr>
        <a:xfrm>
          <a:off x="2836545" y="2404110"/>
          <a:ext cx="723265" cy="661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61319</xdr:colOff>
      <xdr:row>4</xdr:row>
      <xdr:rowOff>24784</xdr:rowOff>
    </xdr:from>
    <xdr:to>
      <xdr:col>3</xdr:col>
      <xdr:colOff>0</xdr:colOff>
      <xdr:row>4</xdr:row>
      <xdr:rowOff>734251</xdr:rowOff>
    </xdr:to>
    <xdr:pic>
      <xdr:nvPicPr>
        <xdr:cNvPr id="4" name="图片 15" descr=" "/>
        <xdr:cNvPicPr/>
      </xdr:nvPicPr>
      <xdr:blipFill>
        <a:blip r:embed="rId3"/>
        <a:srcRect/>
        <a:stretch>
          <a:fillRect/>
        </a:stretch>
      </xdr:blipFill>
      <xdr:spPr>
        <a:xfrm rot="5400000">
          <a:off x="2900045" y="1471930"/>
          <a:ext cx="709295" cy="1014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34" workbookViewId="0">
      <selection activeCell="G52" sqref="G52"/>
    </sheetView>
  </sheetViews>
  <sheetFormatPr defaultColWidth="10" defaultRowHeight="13.5" outlineLevelCol="7"/>
  <cols>
    <col min="1" max="1" width="4.625" customWidth="1"/>
    <col min="2" max="2" width="12.375" customWidth="1"/>
    <col min="3" max="3" width="10.25" customWidth="1"/>
    <col min="4" max="4" width="15" customWidth="1"/>
    <col min="5" max="5" width="17.375" customWidth="1"/>
    <col min="6" max="6" width="4.5" customWidth="1"/>
    <col min="7" max="7" width="4.625" customWidth="1"/>
    <col min="8" max="8" width="12.875" style="39" customWidth="1"/>
  </cols>
  <sheetData>
    <row r="1" spans="1:7">
      <c r="A1" s="40"/>
      <c r="B1" s="40"/>
      <c r="C1" s="40"/>
      <c r="D1" s="40"/>
      <c r="E1" s="40"/>
      <c r="F1" s="40"/>
      <c r="G1" s="40"/>
    </row>
    <row r="2" spans="1:7">
      <c r="A2" s="40"/>
      <c r="B2" s="40"/>
      <c r="C2" s="40"/>
      <c r="D2" s="40"/>
      <c r="E2" s="40"/>
      <c r="F2" s="40"/>
      <c r="G2" s="40"/>
    </row>
    <row r="3" spans="1:7">
      <c r="A3" s="40"/>
      <c r="B3" s="40"/>
      <c r="C3" s="40"/>
      <c r="D3" s="40"/>
      <c r="E3" s="40"/>
      <c r="F3" s="40"/>
      <c r="G3" s="40"/>
    </row>
    <row r="4" spans="1:7">
      <c r="A4" s="40"/>
      <c r="B4" s="40"/>
      <c r="C4" s="40"/>
      <c r="D4" s="40"/>
      <c r="E4" s="40"/>
      <c r="F4" s="40"/>
      <c r="G4" s="40"/>
    </row>
    <row r="5" spans="1:7">
      <c r="A5" s="40"/>
      <c r="B5" s="40"/>
      <c r="C5" s="40"/>
      <c r="D5" s="40"/>
      <c r="E5" s="40"/>
      <c r="F5" s="40"/>
      <c r="G5" s="40"/>
    </row>
    <row r="6" spans="1:7">
      <c r="A6" s="40"/>
      <c r="B6" s="40"/>
      <c r="C6" s="40"/>
      <c r="D6" s="40"/>
      <c r="E6" s="40"/>
      <c r="F6" s="40"/>
      <c r="G6" s="40"/>
    </row>
    <row r="7" spans="1:7">
      <c r="A7" s="40"/>
      <c r="B7" s="40"/>
      <c r="C7" s="40"/>
      <c r="D7" s="40"/>
      <c r="E7" s="40"/>
      <c r="F7" s="40"/>
      <c r="G7" s="40"/>
    </row>
    <row r="8" spans="1:7">
      <c r="A8" s="40"/>
      <c r="B8" s="40"/>
      <c r="C8" s="40"/>
      <c r="D8" s="40"/>
      <c r="E8" s="40"/>
      <c r="F8" s="40"/>
      <c r="G8" s="40"/>
    </row>
    <row r="9" spans="1:7">
      <c r="A9" s="40"/>
      <c r="B9" s="40"/>
      <c r="C9" s="40"/>
      <c r="D9" s="40"/>
      <c r="E9" s="40"/>
      <c r="F9" s="40"/>
      <c r="G9" s="40"/>
    </row>
    <row r="10" spans="1:7">
      <c r="A10" s="40"/>
      <c r="B10" s="40"/>
      <c r="C10" s="40"/>
      <c r="D10" s="40"/>
      <c r="E10" s="40"/>
      <c r="F10" s="40"/>
      <c r="G10" s="40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40"/>
      <c r="B12" s="40"/>
      <c r="C12" s="40"/>
      <c r="D12" s="40"/>
      <c r="E12" s="40"/>
      <c r="F12" s="40"/>
      <c r="G12" s="40"/>
    </row>
    <row r="13" spans="1:7">
      <c r="A13" s="40"/>
      <c r="B13" s="40"/>
      <c r="C13" s="40"/>
      <c r="D13" s="40"/>
      <c r="E13" s="40"/>
      <c r="F13" s="40"/>
      <c r="G13" s="40"/>
    </row>
    <row r="14" spans="1:7">
      <c r="A14" s="40"/>
      <c r="B14" s="40"/>
      <c r="C14" s="40"/>
      <c r="D14" s="40"/>
      <c r="E14" s="40"/>
      <c r="F14" s="40"/>
      <c r="G14" s="40"/>
    </row>
    <row r="15" spans="1:7">
      <c r="A15" s="40"/>
      <c r="B15" s="40"/>
      <c r="C15" s="40"/>
      <c r="D15" s="40"/>
      <c r="E15" s="40"/>
      <c r="F15" s="40"/>
      <c r="G15" s="40"/>
    </row>
    <row r="16" spans="1:7">
      <c r="A16" s="40"/>
      <c r="B16" s="40"/>
      <c r="C16" s="40"/>
      <c r="D16" s="40"/>
      <c r="E16" s="40"/>
      <c r="F16" s="40"/>
      <c r="G16" s="40"/>
    </row>
    <row r="17" spans="1:7">
      <c r="A17" s="40"/>
      <c r="B17" s="40"/>
      <c r="C17" s="40"/>
      <c r="D17" s="40"/>
      <c r="E17" s="40"/>
      <c r="F17" s="40"/>
      <c r="G17" s="40"/>
    </row>
    <row r="18" spans="1:7">
      <c r="A18" s="40"/>
      <c r="B18" s="40"/>
      <c r="C18" s="40"/>
      <c r="D18" s="40"/>
      <c r="E18" s="40"/>
      <c r="F18" s="40"/>
      <c r="G18" s="40"/>
    </row>
    <row r="19" spans="1:7">
      <c r="A19" s="40"/>
      <c r="B19" s="40"/>
      <c r="C19" s="40"/>
      <c r="D19" s="40"/>
      <c r="E19" s="40"/>
      <c r="F19" s="40"/>
      <c r="G19" s="40"/>
    </row>
    <row r="20" spans="1:7">
      <c r="A20" s="40"/>
      <c r="B20" s="40"/>
      <c r="C20" s="40"/>
      <c r="D20" s="40"/>
      <c r="E20" s="40"/>
      <c r="F20" s="40"/>
      <c r="G20" s="40"/>
    </row>
    <row r="21" spans="1:7">
      <c r="A21" s="40"/>
      <c r="B21" s="40"/>
      <c r="C21" s="40"/>
      <c r="D21" s="40"/>
      <c r="E21" s="40"/>
      <c r="F21" s="40"/>
      <c r="G21" s="40"/>
    </row>
    <row r="22" spans="1:7">
      <c r="A22" s="40"/>
      <c r="B22" s="40"/>
      <c r="C22" s="40"/>
      <c r="D22" s="40"/>
      <c r="E22" s="40"/>
      <c r="F22" s="40"/>
      <c r="G22" s="40"/>
    </row>
    <row r="23" spans="1:7">
      <c r="A23" s="40"/>
      <c r="B23" s="40"/>
      <c r="C23" s="40"/>
      <c r="D23" s="40"/>
      <c r="E23" s="40"/>
      <c r="F23" s="40"/>
      <c r="G23" s="40"/>
    </row>
    <row r="24" spans="1:7">
      <c r="A24" s="40"/>
      <c r="B24" s="40"/>
      <c r="C24" s="40"/>
      <c r="D24" s="40"/>
      <c r="E24" s="40"/>
      <c r="F24" s="40"/>
      <c r="G24" s="40"/>
    </row>
    <row r="25" spans="1:7">
      <c r="A25" s="40"/>
      <c r="B25" s="40"/>
      <c r="C25" s="40"/>
      <c r="D25" s="40"/>
      <c r="E25" s="40"/>
      <c r="F25" s="40"/>
      <c r="G25" s="40"/>
    </row>
    <row r="26" spans="1:7">
      <c r="A26" s="40"/>
      <c r="B26" s="40"/>
      <c r="C26" s="40"/>
      <c r="D26" s="40"/>
      <c r="E26" s="40"/>
      <c r="F26" s="40"/>
      <c r="G26" s="40"/>
    </row>
    <row r="27" spans="1:7">
      <c r="A27" s="40"/>
      <c r="B27" s="40"/>
      <c r="C27" s="40"/>
      <c r="D27" s="40"/>
      <c r="E27" s="40"/>
      <c r="F27" s="40"/>
      <c r="G27" s="40"/>
    </row>
    <row r="28" spans="1:7">
      <c r="A28" s="40"/>
      <c r="B28" s="40"/>
      <c r="C28" s="40"/>
      <c r="D28" s="40"/>
      <c r="E28" s="40"/>
      <c r="F28" s="40"/>
      <c r="G28" s="40"/>
    </row>
    <row r="29" spans="1:7">
      <c r="A29" s="40"/>
      <c r="B29" s="40"/>
      <c r="C29" s="40"/>
      <c r="D29" s="40"/>
      <c r="E29" s="40"/>
      <c r="F29" s="40"/>
      <c r="G29" s="40"/>
    </row>
    <row r="30" spans="1:7">
      <c r="A30" s="40"/>
      <c r="B30" s="40"/>
      <c r="C30" s="40"/>
      <c r="D30" s="40"/>
      <c r="E30" s="40"/>
      <c r="F30" s="40"/>
      <c r="G30" s="40"/>
    </row>
    <row r="31" spans="1:7">
      <c r="A31" s="40"/>
      <c r="B31" s="40"/>
      <c r="C31" s="40"/>
      <c r="D31" s="40"/>
      <c r="E31" s="40"/>
      <c r="F31" s="40"/>
      <c r="G31" s="40"/>
    </row>
    <row r="32" spans="1:7">
      <c r="A32" s="40"/>
      <c r="B32" s="40"/>
      <c r="C32" s="40"/>
      <c r="D32" s="40"/>
      <c r="E32" s="40"/>
      <c r="F32" s="40"/>
      <c r="G32" s="40"/>
    </row>
    <row r="33" spans="1:7">
      <c r="A33" s="40"/>
      <c r="B33" s="40"/>
      <c r="C33" s="40"/>
      <c r="D33" s="40"/>
      <c r="E33" s="40"/>
      <c r="F33" s="40"/>
      <c r="G33" s="40"/>
    </row>
    <row r="34" spans="1:7">
      <c r="A34" s="40"/>
      <c r="B34" s="40"/>
      <c r="C34" s="40"/>
      <c r="D34" s="40"/>
      <c r="E34" s="40"/>
      <c r="F34" s="40"/>
      <c r="G34" s="40"/>
    </row>
    <row r="35" ht="39.95" customHeight="1" spans="1:7">
      <c r="A35" s="41" t="s">
        <v>0</v>
      </c>
      <c r="B35" s="42"/>
      <c r="C35" s="42"/>
      <c r="D35" s="42"/>
      <c r="E35" s="42"/>
      <c r="F35" s="42"/>
      <c r="G35" s="42"/>
    </row>
    <row r="36" spans="1:7">
      <c r="A36" s="43" t="s">
        <v>1</v>
      </c>
      <c r="B36" s="43"/>
      <c r="C36" s="43"/>
      <c r="D36" s="43"/>
      <c r="E36" s="43"/>
      <c r="F36" s="43"/>
      <c r="G36" s="43"/>
    </row>
    <row r="37" ht="20.1" customHeight="1" spans="1:7">
      <c r="A37" s="44" t="s">
        <v>2</v>
      </c>
      <c r="B37" s="44"/>
      <c r="C37" s="44"/>
      <c r="D37" s="44"/>
      <c r="E37" s="44"/>
      <c r="F37" s="44" t="s">
        <v>3</v>
      </c>
      <c r="G37" s="44" t="s">
        <v>4</v>
      </c>
    </row>
    <row r="38" ht="24.95" customHeight="1" spans="1:7">
      <c r="A38" s="45" t="s">
        <v>5</v>
      </c>
      <c r="B38" s="46"/>
      <c r="C38" s="46"/>
      <c r="D38" s="46"/>
      <c r="E38" s="46"/>
      <c r="F38" s="46"/>
      <c r="G38" s="46"/>
    </row>
    <row r="39" ht="20.1" hidden="1" customHeight="1" spans="1:7">
      <c r="A39" s="44">
        <v>7</v>
      </c>
      <c r="B39" s="47" t="s">
        <v>6</v>
      </c>
      <c r="C39" s="47"/>
      <c r="D39" s="47"/>
      <c r="E39" s="47"/>
      <c r="F39" s="44" t="s">
        <v>7</v>
      </c>
      <c r="G39" s="44"/>
    </row>
    <row r="40" ht="20.1" customHeight="1" spans="1:7">
      <c r="A40" s="44">
        <v>1</v>
      </c>
      <c r="B40" s="48" t="s">
        <v>8</v>
      </c>
      <c r="C40" s="47"/>
      <c r="D40" s="47"/>
      <c r="E40" s="47"/>
      <c r="F40" s="44" t="s">
        <v>7</v>
      </c>
      <c r="G40" s="44">
        <v>249</v>
      </c>
    </row>
    <row r="41" ht="20.1" customHeight="1" spans="1:7">
      <c r="A41" s="44">
        <v>2</v>
      </c>
      <c r="B41" s="48" t="s">
        <v>9</v>
      </c>
      <c r="C41" s="47"/>
      <c r="D41" s="47"/>
      <c r="E41" s="47"/>
      <c r="F41" s="44" t="s">
        <v>10</v>
      </c>
      <c r="G41" s="44">
        <v>4</v>
      </c>
    </row>
    <row r="42" ht="20.1" customHeight="1" spans="1:7">
      <c r="A42" s="44">
        <v>3</v>
      </c>
      <c r="B42" s="48" t="s">
        <v>11</v>
      </c>
      <c r="C42" s="47"/>
      <c r="D42" s="47"/>
      <c r="E42" s="47"/>
      <c r="F42" s="44" t="s">
        <v>10</v>
      </c>
      <c r="G42" s="44">
        <v>30</v>
      </c>
    </row>
    <row r="43" ht="20.1" hidden="1" customHeight="1" spans="1:7">
      <c r="A43" s="44">
        <v>4</v>
      </c>
      <c r="B43" s="47" t="s">
        <v>12</v>
      </c>
      <c r="C43" s="47"/>
      <c r="D43" s="47"/>
      <c r="E43" s="47"/>
      <c r="F43" s="44" t="s">
        <v>10</v>
      </c>
      <c r="G43" s="44"/>
    </row>
    <row r="44" ht="20.1" hidden="1" customHeight="1" spans="1:7">
      <c r="A44" s="44">
        <v>5</v>
      </c>
      <c r="B44" s="47" t="s">
        <v>13</v>
      </c>
      <c r="C44" s="47"/>
      <c r="D44" s="47"/>
      <c r="E44" s="47"/>
      <c r="F44" s="44" t="s">
        <v>10</v>
      </c>
      <c r="G44" s="44"/>
    </row>
    <row r="45" ht="20.1" customHeight="1" spans="1:7">
      <c r="A45" s="44">
        <v>4</v>
      </c>
      <c r="B45" s="48" t="s">
        <v>14</v>
      </c>
      <c r="C45" s="47"/>
      <c r="D45" s="47"/>
      <c r="E45" s="47"/>
      <c r="F45" s="44" t="s">
        <v>10</v>
      </c>
      <c r="G45" s="44">
        <v>4</v>
      </c>
    </row>
    <row r="46" ht="20.1" customHeight="1" spans="1:7">
      <c r="A46" s="44">
        <v>5</v>
      </c>
      <c r="B46" s="48" t="s">
        <v>15</v>
      </c>
      <c r="C46" s="47"/>
      <c r="D46" s="47"/>
      <c r="E46" s="47"/>
      <c r="F46" s="44" t="s">
        <v>10</v>
      </c>
      <c r="G46" s="44">
        <v>2</v>
      </c>
    </row>
    <row r="47" ht="20.1" customHeight="1" spans="1:7">
      <c r="A47" s="44">
        <v>6</v>
      </c>
      <c r="B47" s="48" t="s">
        <v>16</v>
      </c>
      <c r="C47" s="47"/>
      <c r="D47" s="47"/>
      <c r="E47" s="47"/>
      <c r="F47" s="44" t="s">
        <v>17</v>
      </c>
      <c r="G47" s="44">
        <v>1</v>
      </c>
    </row>
    <row r="48" ht="20.1" hidden="1" customHeight="1" spans="1:8">
      <c r="A48" s="44">
        <v>9</v>
      </c>
      <c r="B48" s="47" t="s">
        <v>18</v>
      </c>
      <c r="C48" s="47"/>
      <c r="D48" s="47"/>
      <c r="E48" s="47"/>
      <c r="F48" s="44" t="s">
        <v>10</v>
      </c>
      <c r="G48" s="44"/>
      <c r="H48" s="39" t="s">
        <v>19</v>
      </c>
    </row>
    <row r="49" ht="20.1" hidden="1" customHeight="1" spans="1:7">
      <c r="A49" s="44">
        <v>10</v>
      </c>
      <c r="B49" s="47" t="s">
        <v>20</v>
      </c>
      <c r="C49" s="47"/>
      <c r="D49" s="47"/>
      <c r="E49" s="47"/>
      <c r="F49" s="44" t="s">
        <v>10</v>
      </c>
      <c r="G49" s="44"/>
    </row>
    <row r="50" ht="20.1" hidden="1" customHeight="1" spans="1:7">
      <c r="A50" s="44">
        <v>11</v>
      </c>
      <c r="B50" s="47" t="s">
        <v>21</v>
      </c>
      <c r="C50" s="47"/>
      <c r="D50" s="47"/>
      <c r="E50" s="47"/>
      <c r="F50" s="44" t="s">
        <v>10</v>
      </c>
      <c r="G50" s="44"/>
    </row>
    <row r="51" ht="20.1" hidden="1" customHeight="1" spans="1:7">
      <c r="A51" s="44">
        <v>12</v>
      </c>
      <c r="B51" s="47" t="s">
        <v>22</v>
      </c>
      <c r="C51" s="47"/>
      <c r="D51" s="47"/>
      <c r="E51" s="47"/>
      <c r="F51" s="44" t="s">
        <v>23</v>
      </c>
      <c r="G51" s="49"/>
    </row>
    <row r="52" ht="20.1" customHeight="1" spans="1:7">
      <c r="A52" s="44">
        <v>7</v>
      </c>
      <c r="B52" s="48" t="s">
        <v>24</v>
      </c>
      <c r="C52" s="47"/>
      <c r="D52" s="47"/>
      <c r="E52" s="47"/>
      <c r="F52" s="44" t="s">
        <v>23</v>
      </c>
      <c r="G52" s="50">
        <v>43</v>
      </c>
    </row>
    <row r="53" ht="20.1" hidden="1" customHeight="1" spans="1:7">
      <c r="A53" s="44">
        <v>21</v>
      </c>
      <c r="B53" s="47" t="s">
        <v>25</v>
      </c>
      <c r="C53" s="47"/>
      <c r="D53" s="47"/>
      <c r="E53" s="47"/>
      <c r="F53" s="44" t="s">
        <v>23</v>
      </c>
      <c r="G53" s="51"/>
    </row>
    <row r="54" ht="24.95" customHeight="1" spans="1:8">
      <c r="A54" s="52" t="s">
        <v>26</v>
      </c>
      <c r="B54" s="52"/>
      <c r="C54" s="52"/>
      <c r="D54" s="52"/>
      <c r="E54" s="52"/>
      <c r="F54" s="52"/>
      <c r="G54" s="52"/>
      <c r="H54" s="53"/>
    </row>
    <row r="55" ht="20.1" customHeight="1" spans="1:7">
      <c r="A55" s="44">
        <v>8</v>
      </c>
      <c r="B55" s="47" t="s">
        <v>27</v>
      </c>
      <c r="C55" s="47"/>
      <c r="D55" s="47"/>
      <c r="E55" s="47"/>
      <c r="F55" s="44" t="s">
        <v>10</v>
      </c>
      <c r="G55" s="49">
        <v>1</v>
      </c>
    </row>
    <row r="56" ht="20.1" customHeight="1" spans="1:7">
      <c r="A56" s="44">
        <v>9</v>
      </c>
      <c r="B56" s="47" t="s">
        <v>28</v>
      </c>
      <c r="C56" s="47"/>
      <c r="D56" s="47"/>
      <c r="E56" s="47"/>
      <c r="F56" s="44" t="s">
        <v>10</v>
      </c>
      <c r="G56" s="44">
        <f>G47</f>
        <v>1</v>
      </c>
    </row>
  </sheetData>
  <mergeCells count="23">
    <mergeCell ref="A35:G35"/>
    <mergeCell ref="A36:G36"/>
    <mergeCell ref="A37:E37"/>
    <mergeCell ref="A38:G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A54:G54"/>
    <mergeCell ref="B55:E55"/>
    <mergeCell ref="B56:E56"/>
    <mergeCell ref="A1:G34"/>
  </mergeCells>
  <pageMargins left="0.708333333333333" right="0.708333333333333" top="0.747916666666667" bottom="0.747916666666667" header="0.314583333333333" footer="0.314583333333333"/>
  <headerFoot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workbookViewId="0">
      <selection activeCell="J14" sqref="J14"/>
    </sheetView>
  </sheetViews>
  <sheetFormatPr defaultColWidth="10" defaultRowHeight="13.5" outlineLevelCol="7"/>
  <cols>
    <col min="1" max="1" width="16.125" customWidth="1"/>
    <col min="2" max="2" width="8.375" customWidth="1"/>
    <col min="3" max="3" width="33.875" customWidth="1"/>
    <col min="6" max="6" width="12" customWidth="1"/>
  </cols>
  <sheetData>
    <row r="2" ht="22.5" spans="1:7">
      <c r="A2" s="23" t="s">
        <v>29</v>
      </c>
      <c r="B2" s="23"/>
      <c r="C2" s="23"/>
      <c r="D2" s="23"/>
      <c r="E2" s="23"/>
      <c r="F2" s="23"/>
      <c r="G2" s="24"/>
    </row>
    <row r="3" ht="24" spans="1:7">
      <c r="A3" s="25" t="s">
        <v>30</v>
      </c>
      <c r="B3" s="25" t="s">
        <v>31</v>
      </c>
      <c r="C3" s="25" t="s">
        <v>32</v>
      </c>
      <c r="D3" s="25" t="s">
        <v>33</v>
      </c>
      <c r="E3" s="25" t="s">
        <v>4</v>
      </c>
      <c r="F3" s="25" t="s">
        <v>34</v>
      </c>
      <c r="G3" s="26" t="s">
        <v>35</v>
      </c>
    </row>
    <row r="4" spans="1:8">
      <c r="A4" s="25" t="s">
        <v>36</v>
      </c>
      <c r="B4" s="25" t="s">
        <v>37</v>
      </c>
      <c r="C4" s="25" t="s">
        <v>38</v>
      </c>
      <c r="D4" s="25">
        <v>19500</v>
      </c>
      <c r="E4" s="25">
        <v>1</v>
      </c>
      <c r="F4" s="25">
        <v>20000</v>
      </c>
      <c r="G4" s="26">
        <v>15800</v>
      </c>
      <c r="H4" s="27"/>
    </row>
    <row r="5" spans="1:8">
      <c r="A5" s="25" t="s">
        <v>39</v>
      </c>
      <c r="B5" s="25" t="s">
        <v>40</v>
      </c>
      <c r="C5" s="25" t="s">
        <v>41</v>
      </c>
      <c r="D5" s="25">
        <v>4200</v>
      </c>
      <c r="E5" s="25">
        <v>1</v>
      </c>
      <c r="F5" s="25">
        <f>E5*D5</f>
        <v>4200</v>
      </c>
      <c r="G5" s="26">
        <v>3200</v>
      </c>
      <c r="H5" s="27"/>
    </row>
    <row r="6" ht="24" spans="1:8">
      <c r="A6" s="25" t="s">
        <v>42</v>
      </c>
      <c r="B6" s="25" t="s">
        <v>43</v>
      </c>
      <c r="C6" s="25" t="s">
        <v>44</v>
      </c>
      <c r="D6" s="25">
        <v>5300</v>
      </c>
      <c r="E6" s="25">
        <v>1</v>
      </c>
      <c r="F6" s="25">
        <f>E6*D6</f>
        <v>5300</v>
      </c>
      <c r="G6" s="26">
        <v>3800</v>
      </c>
      <c r="H6" s="27"/>
    </row>
    <row r="7" ht="24" spans="1:8">
      <c r="A7" s="25" t="s">
        <v>45</v>
      </c>
      <c r="B7" s="25" t="s">
        <v>46</v>
      </c>
      <c r="C7" s="25" t="s">
        <v>47</v>
      </c>
      <c r="D7" s="25">
        <v>800</v>
      </c>
      <c r="E7" s="25">
        <v>1</v>
      </c>
      <c r="F7" s="25">
        <f t="shared" ref="F7:F9" si="0">E7*D7</f>
        <v>800</v>
      </c>
      <c r="G7" s="26">
        <v>400</v>
      </c>
      <c r="H7" s="28"/>
    </row>
    <row r="8" ht="24" spans="1:8">
      <c r="A8" s="25"/>
      <c r="B8" s="25" t="s">
        <v>48</v>
      </c>
      <c r="C8" s="25" t="s">
        <v>49</v>
      </c>
      <c r="D8" s="25">
        <v>800</v>
      </c>
      <c r="E8" s="25">
        <v>1</v>
      </c>
      <c r="F8" s="25">
        <f t="shared" si="0"/>
        <v>800</v>
      </c>
      <c r="G8" s="26">
        <v>400</v>
      </c>
      <c r="H8" s="28"/>
    </row>
    <row r="9" ht="24" spans="1:8">
      <c r="A9" s="25"/>
      <c r="B9" s="25" t="s">
        <v>50</v>
      </c>
      <c r="C9" s="25" t="s">
        <v>51</v>
      </c>
      <c r="D9" s="25">
        <v>800</v>
      </c>
      <c r="E9" s="25">
        <v>1</v>
      </c>
      <c r="F9" s="25">
        <f t="shared" si="0"/>
        <v>800</v>
      </c>
      <c r="G9" s="26">
        <v>400</v>
      </c>
      <c r="H9" s="28"/>
    </row>
    <row r="10" spans="1:7">
      <c r="A10" s="25" t="s">
        <v>52</v>
      </c>
      <c r="B10" s="25"/>
      <c r="C10" s="25"/>
      <c r="D10" s="25"/>
      <c r="E10" s="25"/>
      <c r="F10" s="25">
        <f>SUM(F4:F9)</f>
        <v>31900</v>
      </c>
      <c r="G10" s="26">
        <f>SUM(G3:G9)</f>
        <v>24000</v>
      </c>
    </row>
    <row r="11" spans="1:7">
      <c r="A11" s="25"/>
      <c r="B11" s="28"/>
      <c r="C11" s="28"/>
      <c r="D11" s="28"/>
      <c r="E11" s="28"/>
      <c r="F11" s="28"/>
      <c r="G11" s="29"/>
    </row>
    <row r="12" spans="1:7">
      <c r="A12" s="30" t="s">
        <v>53</v>
      </c>
      <c r="B12" s="31"/>
      <c r="C12" s="31"/>
      <c r="D12" s="31"/>
      <c r="E12" s="31"/>
      <c r="F12" s="31"/>
      <c r="G12" s="31"/>
    </row>
    <row r="13" ht="22.5" spans="1:6">
      <c r="A13" s="23" t="s">
        <v>54</v>
      </c>
      <c r="B13" s="23"/>
      <c r="C13" s="23"/>
      <c r="D13" s="23"/>
      <c r="E13" s="23"/>
      <c r="F13" s="23"/>
    </row>
    <row r="14" ht="24" spans="1:7">
      <c r="A14" s="25" t="s">
        <v>30</v>
      </c>
      <c r="B14" s="25" t="s">
        <v>31</v>
      </c>
      <c r="C14" s="25" t="s">
        <v>32</v>
      </c>
      <c r="D14" s="25" t="s">
        <v>33</v>
      </c>
      <c r="E14" s="25" t="s">
        <v>4</v>
      </c>
      <c r="F14" s="32" t="s">
        <v>34</v>
      </c>
      <c r="G14" s="26" t="s">
        <v>35</v>
      </c>
    </row>
    <row r="15" spans="1:7">
      <c r="A15" s="25" t="s">
        <v>55</v>
      </c>
      <c r="B15" s="33" t="s">
        <v>56</v>
      </c>
      <c r="C15" s="34" t="s">
        <v>57</v>
      </c>
      <c r="D15" s="33">
        <v>32500</v>
      </c>
      <c r="E15" s="33">
        <v>1</v>
      </c>
      <c r="F15" s="33">
        <f>D15*E15</f>
        <v>32500</v>
      </c>
      <c r="G15" s="35">
        <v>23000</v>
      </c>
    </row>
    <row r="16" spans="1:7">
      <c r="A16" s="25" t="s">
        <v>39</v>
      </c>
      <c r="B16" s="33" t="s">
        <v>58</v>
      </c>
      <c r="C16" s="36" t="s">
        <v>41</v>
      </c>
      <c r="D16" s="33">
        <v>4200</v>
      </c>
      <c r="E16" s="33">
        <v>1</v>
      </c>
      <c r="F16" s="33">
        <f t="shared" ref="F16:F20" si="1">D16*E16</f>
        <v>4200</v>
      </c>
      <c r="G16" s="35">
        <v>3400</v>
      </c>
    </row>
    <row r="17" ht="24" spans="1:7">
      <c r="A17" s="25" t="s">
        <v>59</v>
      </c>
      <c r="B17" s="33" t="s">
        <v>60</v>
      </c>
      <c r="C17" s="34" t="s">
        <v>61</v>
      </c>
      <c r="D17" s="33">
        <v>5500</v>
      </c>
      <c r="E17" s="33">
        <v>1</v>
      </c>
      <c r="F17" s="33">
        <f t="shared" si="1"/>
        <v>5500</v>
      </c>
      <c r="G17" s="35">
        <v>4000</v>
      </c>
    </row>
    <row r="18" ht="24" spans="1:7">
      <c r="A18" s="37" t="s">
        <v>62</v>
      </c>
      <c r="B18" s="37" t="s">
        <v>63</v>
      </c>
      <c r="C18" s="38" t="s">
        <v>47</v>
      </c>
      <c r="D18" s="33">
        <v>1000</v>
      </c>
      <c r="E18" s="33">
        <v>1</v>
      </c>
      <c r="F18" s="33">
        <f t="shared" si="1"/>
        <v>1000</v>
      </c>
      <c r="G18" s="35">
        <v>650</v>
      </c>
    </row>
    <row r="19" ht="24" spans="1:7">
      <c r="A19" s="37"/>
      <c r="B19" s="37" t="s">
        <v>64</v>
      </c>
      <c r="C19" s="38" t="s">
        <v>49</v>
      </c>
      <c r="D19" s="33">
        <v>1000</v>
      </c>
      <c r="E19" s="33">
        <v>1</v>
      </c>
      <c r="F19" s="33">
        <f t="shared" si="1"/>
        <v>1000</v>
      </c>
      <c r="G19" s="35">
        <v>650</v>
      </c>
    </row>
    <row r="20" ht="24" spans="1:7">
      <c r="A20" s="37"/>
      <c r="B20" s="37" t="s">
        <v>65</v>
      </c>
      <c r="C20" s="38" t="s">
        <v>51</v>
      </c>
      <c r="D20" s="33">
        <v>1000</v>
      </c>
      <c r="E20" s="33">
        <v>1</v>
      </c>
      <c r="F20" s="33">
        <f t="shared" si="1"/>
        <v>1000</v>
      </c>
      <c r="G20" s="35">
        <v>650</v>
      </c>
    </row>
    <row r="21" spans="1:7">
      <c r="A21" s="33" t="s">
        <v>66</v>
      </c>
      <c r="B21" s="33"/>
      <c r="C21" s="33"/>
      <c r="D21" s="33"/>
      <c r="E21" s="33"/>
      <c r="F21" s="33">
        <f>SUM(F15:F20)</f>
        <v>45200</v>
      </c>
      <c r="G21" s="35">
        <f>SUM(G14:G20)</f>
        <v>32350</v>
      </c>
    </row>
    <row r="22" spans="1:1">
      <c r="A22" s="30" t="s">
        <v>53</v>
      </c>
    </row>
  </sheetData>
  <mergeCells count="4">
    <mergeCell ref="A2:F2"/>
    <mergeCell ref="A13:F13"/>
    <mergeCell ref="A21:E21"/>
    <mergeCell ref="A18:A20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1"/>
  <sheetViews>
    <sheetView workbookViewId="0">
      <selection activeCell="L5" sqref="L5"/>
    </sheetView>
  </sheetViews>
  <sheetFormatPr defaultColWidth="9" defaultRowHeight="14.25"/>
  <cols>
    <col min="1" max="1" width="11.875" style="1" customWidth="1"/>
    <col min="2" max="2" width="23.375" style="1" customWidth="1"/>
    <col min="3" max="3" width="14.125" style="1" customWidth="1"/>
    <col min="4" max="5" width="5.125" style="1" customWidth="1"/>
    <col min="6" max="6" width="10.5" style="1" customWidth="1"/>
    <col min="7" max="7" width="12.125" style="1" customWidth="1"/>
    <col min="8" max="8" width="7" style="1" customWidth="1"/>
    <col min="9" max="9" width="9" style="1"/>
    <col min="10" max="10" width="10.625" style="1" customWidth="1"/>
    <col min="11" max="16384" width="9" style="1"/>
  </cols>
  <sheetData>
    <row r="2" ht="22.5" spans="1:8">
      <c r="A2" s="2"/>
      <c r="B2" s="2"/>
      <c r="C2" s="2"/>
      <c r="D2" s="2"/>
      <c r="E2" s="2"/>
      <c r="F2" s="2"/>
      <c r="G2" s="2"/>
      <c r="H2" s="2"/>
    </row>
    <row r="3" spans="1:10">
      <c r="A3" s="3" t="s">
        <v>67</v>
      </c>
      <c r="B3" s="4" t="s">
        <v>68</v>
      </c>
      <c r="C3" s="3" t="s">
        <v>69</v>
      </c>
      <c r="D3" s="3" t="s">
        <v>3</v>
      </c>
      <c r="E3" s="3" t="s">
        <v>4</v>
      </c>
      <c r="F3" s="3" t="s">
        <v>33</v>
      </c>
      <c r="G3" s="3" t="s">
        <v>70</v>
      </c>
      <c r="H3" s="5" t="s">
        <v>71</v>
      </c>
      <c r="I3" s="20" t="s">
        <v>33</v>
      </c>
      <c r="J3" s="20" t="s">
        <v>72</v>
      </c>
    </row>
    <row r="4" ht="75" customHeight="1" spans="1:10">
      <c r="A4" s="6" t="s">
        <v>73</v>
      </c>
      <c r="B4" s="6" t="s">
        <v>74</v>
      </c>
      <c r="C4" s="7"/>
      <c r="D4" s="7" t="s">
        <v>23</v>
      </c>
      <c r="E4" s="7" t="e">
        <f>总报价!#REF!</f>
        <v>#REF!</v>
      </c>
      <c r="F4" s="7">
        <v>12000</v>
      </c>
      <c r="G4" s="7" t="e">
        <f>E4*F4</f>
        <v>#REF!</v>
      </c>
      <c r="H4" s="8"/>
      <c r="I4" s="20">
        <v>4800</v>
      </c>
      <c r="J4" s="20" t="e">
        <f>E4*I4</f>
        <v>#REF!</v>
      </c>
    </row>
    <row r="5" ht="62.45" customHeight="1" spans="1:10">
      <c r="A5" s="6" t="s">
        <v>75</v>
      </c>
      <c r="B5" s="9" t="s">
        <v>76</v>
      </c>
      <c r="C5" s="10"/>
      <c r="D5" s="10" t="s">
        <v>10</v>
      </c>
      <c r="E5" s="10" t="e">
        <f>总报价!#REF!</f>
        <v>#REF!</v>
      </c>
      <c r="F5" s="10">
        <v>1200</v>
      </c>
      <c r="G5" s="7" t="e">
        <f t="shared" ref="G5:G9" si="0">E5*F5</f>
        <v>#REF!</v>
      </c>
      <c r="H5" s="11"/>
      <c r="I5" s="20"/>
      <c r="J5" s="20" t="e">
        <f>E5*I5</f>
        <v>#REF!</v>
      </c>
    </row>
    <row r="6" ht="57" customHeight="1" spans="1:10">
      <c r="A6" s="7" t="s">
        <v>77</v>
      </c>
      <c r="B6" s="12" t="s">
        <v>78</v>
      </c>
      <c r="C6" s="10"/>
      <c r="D6" s="10" t="s">
        <v>79</v>
      </c>
      <c r="E6" s="10" t="e">
        <f>总报价!#REF!</f>
        <v>#REF!</v>
      </c>
      <c r="F6" s="10">
        <v>3600</v>
      </c>
      <c r="G6" s="7" t="e">
        <f t="shared" si="0"/>
        <v>#REF!</v>
      </c>
      <c r="H6" s="13"/>
      <c r="I6" s="20"/>
      <c r="J6" s="20" t="e">
        <f t="shared" ref="J6:J9" si="1">E6*I6</f>
        <v>#REF!</v>
      </c>
    </row>
    <row r="7" ht="24" customHeight="1" spans="1:10">
      <c r="A7" s="14" t="s">
        <v>80</v>
      </c>
      <c r="B7" s="12" t="s">
        <v>81</v>
      </c>
      <c r="C7" s="10"/>
      <c r="D7" s="15" t="s">
        <v>7</v>
      </c>
      <c r="E7" s="10" t="e">
        <f>总报价!#REF!</f>
        <v>#REF!</v>
      </c>
      <c r="F7" s="15">
        <v>150</v>
      </c>
      <c r="G7" s="7" t="e">
        <f t="shared" si="0"/>
        <v>#REF!</v>
      </c>
      <c r="H7" s="13"/>
      <c r="I7" s="20">
        <v>60</v>
      </c>
      <c r="J7" s="20" t="e">
        <f t="shared" si="1"/>
        <v>#REF!</v>
      </c>
    </row>
    <row r="8" ht="20.45" customHeight="1" spans="1:10">
      <c r="A8" s="14" t="s">
        <v>82</v>
      </c>
      <c r="B8" s="12" t="s">
        <v>83</v>
      </c>
      <c r="C8" s="10"/>
      <c r="D8" s="15" t="s">
        <v>17</v>
      </c>
      <c r="E8" s="10" t="e">
        <f>总报价!#REF!</f>
        <v>#REF!</v>
      </c>
      <c r="F8" s="15">
        <v>300</v>
      </c>
      <c r="G8" s="7" t="e">
        <f t="shared" si="0"/>
        <v>#REF!</v>
      </c>
      <c r="H8" s="13"/>
      <c r="I8" s="20"/>
      <c r="J8" s="20" t="e">
        <f t="shared" si="1"/>
        <v>#REF!</v>
      </c>
    </row>
    <row r="9" ht="20.45" customHeight="1" spans="1:10">
      <c r="A9" s="14" t="s">
        <v>84</v>
      </c>
      <c r="B9" s="12" t="s">
        <v>85</v>
      </c>
      <c r="C9" s="10"/>
      <c r="D9" s="15" t="s">
        <v>17</v>
      </c>
      <c r="E9" s="10" t="e">
        <f>总报价!#REF!</f>
        <v>#REF!</v>
      </c>
      <c r="F9" s="15">
        <v>6000</v>
      </c>
      <c r="G9" s="7" t="e">
        <f t="shared" si="0"/>
        <v>#REF!</v>
      </c>
      <c r="H9" s="13"/>
      <c r="I9" s="20">
        <v>2800</v>
      </c>
      <c r="J9" s="20" t="e">
        <f t="shared" si="1"/>
        <v>#REF!</v>
      </c>
    </row>
    <row r="10" spans="1:10">
      <c r="A10" s="16" t="s">
        <v>66</v>
      </c>
      <c r="B10" s="16"/>
      <c r="C10" s="16"/>
      <c r="D10" s="16"/>
      <c r="E10" s="16"/>
      <c r="F10" s="16"/>
      <c r="G10" s="17" t="e">
        <f>SUM(G4:G9)</f>
        <v>#REF!</v>
      </c>
      <c r="H10" s="18"/>
      <c r="I10" s="21"/>
      <c r="J10" s="22" t="e">
        <f>SUM(J4:J9)</f>
        <v>#REF!</v>
      </c>
    </row>
    <row r="11" ht="30.6" customHeight="1" spans="1:7">
      <c r="A11" s="14" t="s">
        <v>86</v>
      </c>
      <c r="B11" s="19" t="s">
        <v>87</v>
      </c>
      <c r="C11" s="19"/>
      <c r="D11" s="19"/>
      <c r="E11" s="19"/>
      <c r="F11" s="19"/>
      <c r="G11" s="19"/>
    </row>
  </sheetData>
  <mergeCells count="3">
    <mergeCell ref="A2:H2"/>
    <mergeCell ref="A10:F10"/>
    <mergeCell ref="B11:G11"/>
  </mergeCell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E A A B Q S w M E F A A C A A g A 0 4 a B V N R e O q m k A A A A 9 g A A A B I A H A B D b 2 5 m a W c v U G F j a 2 F n Z S 5 4 b W w g o h g A K K A U A A A A A A A A A A A A A A A A A A A A A A A A A A A A h Y + x D o I w G I R f h X S n L X U x 5 K c M r G J M T I x r U y o 0 Q m t o s c R X c / C R f A U x i r o 5 3 t 1 3 y d 3 9 e o N 8 7 N r o r H q n r c l Q g i m K l J G 2 0 q b O 0 O A P 8 R L l H D Z C H k W t o g k 2 L h 2 d z l D j / S k l J I S A w w L b v i a M 0 o T s y 9 V W N q o T s T b O C y M V + r S q / y 3 E Y f c a w x l O K M O M T p u A z C a U 2 n w B N m X P 9 M e E Y m j 9 0 C t + a e J i D W S W Q N 4 f + A N Q S w M E F A A C A A g A 0 4 a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O G g V T 7 N / a t r g E A A G o F A A A T A B w A R m 9 y b X V s Y X M v U 2 V j d G l v b j E u b S C i G A A o o B Q A A A A A A A A A A A A A A A A A A A A A A A A A A A D t k k 1 L A k E Y x + + C 3 2 G Y L i u s 0 v s r H m I t i i 6 R R g e V G H U q c Z y J n Z E M 8 R A E R V F J e Y i i F 4 U g D 0 V R 0 I v R p 3 F 3 8 1 s 0 t b 1 s p d C p U 3 P Y Y X 8 7 8 3 / + z 7 N / j u M i y S g I 2 n v b g N v l d v E 5 p O M E s M 5 L 9 a U d 6 6 p q V Y + A H x A s 3 C 4 g l 3 l f k K 9 D 2 T g m v i m m p 2 K M p Z T h J M E + j V G B q e A K 1 P o j k x z r P L K A 6 C y J B D B P C T Y f e S r u G T c H 2 s R o 7 X a j X l y t b 5 e d R b z m 2 k m t e m O e l o y H L W / t 9 s z Y W P F l C c 9 C j w p o h h A V C D 2 D P a r t w 3 l 1 O j i H s Z C 2 p L l c e F T g t B 8 6 v 0 N 1 L E k T f v h 6 D E b z 4 Q A S K P o m Z G 4 V Z C V r b 9 k 8 X q m X d 6 V K C M V k O + M 6 S z O B R z B K y F a U n / V U E H 4 7 M 0 h I M I 4 I 0 r n / x W L 0 3 a O 5 f 2 0 W 7 6 S 0 d V k 1 D t c / p E M 6 o n y G 6 W m N k U y a h h b n M V e + + V B z O W g P L K B 9 z M v Y X L c e K l b l 3 r w o 1 h 7 3 5 d O 2 B e V s p A g Q O C v y K s h B W 7 i 9 C e 9 o w j u b 8 K 4 m v P u d I 7 r o w D 2 N c W 9 j 3 O f E e Y / b l a Q N p + c M Z 8 u X 3 w u U d g / 8 z + h / R v 8 m o 5 + 4 r f W 3 2 X 0 G U E s B A i 0 A F A A C A A g A 0 4 a B V N R e O q m k A A A A 9 g A A A B I A A A A A A A A A A A A A A A A A A A A A A E N v b m Z p Z y 9 Q Y W N r Y W d l L n h t b F B L A Q I t A B Q A A g A I A N O G g V Q P y u m r p A A A A O k A A A A T A A A A A A A A A A A A A A A A A P A A A A B b Q 2 9 u d G V u d F 9 U e X B l c 1 0 u e G 1 s U E s B A i 0 A F A A C A A g A 0 4 a B V P s 3 9 q 2 u A Q A A a g U A A B M A A A A A A A A A A A A A A A A A 4 Q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+ h w A A A A A A A D Y H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3 J U F F J U E x J U U 5 J T g x J T k z J U U 3 J U I z J U J C J U U 3 J U J C J T l G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A x V D A 2 O j M y O j E y L j U 3 O T I y M T R a I i A v P j x F b n R y e S B U e X B l P S J G a W x s Q 2 9 s d W 1 u V H l w Z X M i I F Z h b H V l P S J z Q m d Z R 0 J n W U F B Q U F B I i A v P j x F b n R y e S B U e X B l P S J G a W x s Q 2 9 s d W 1 u T m F t Z X M i I F Z h b H V l P S J z W y Z x d W 9 0 O + i U m u W 3 n U R D 5 L i N 6 Z S I 6 Z K i 5 Y 6 L 5 7 y p 5 6 m 6 5 r C U 5 L 6 b 5 r C U 5 6 6 h 6 Y G T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e u o e m B k + e z u + e 7 n y / m m 7 T m l L n n m o T n s b v l n o s u e + i U m u W 3 n U R D 5 L i N 6 Z S I 6 Z K i 5 Y 6 L 5 7 y p 5 6 m 6 5 r C U 5 L 6 b 5 r C U 5 6 6 h 6 Y G T L D B 9 J n F 1 b 3 Q 7 L C Z x d W 9 0 O 1 N l Y 3 R p b 2 4 x L + e u o e m B k + e z u + e 7 n y / m m 7 T m l L n n m o T n s b v l n o s u e 0 N v b H V t b j I s M X 0 m c X V v d D s s J n F 1 b 3 Q 7 U 2 V j d G l v b j E v 5 6 6 h 6 Y G T 5 7 O 7 5 7 u f L + a b t O a U u e e a h O e x u + W e i y 5 7 Q 2 9 s d W 1 u M y w y f S Z x d W 9 0 O y w m c X V v d D t T Z W N 0 a W 9 u M S / n r q H p g Z P n s 7 v n u 5 8 v 5 p u 0 5 p S 5 5 5 q E 5 7 G 7 5 Z 6 L L n t D b 2 x 1 b W 4 0 L D N 9 J n F 1 b 3 Q 7 L C Z x d W 9 0 O 1 N l Y 3 R p b 2 4 x L + e u o e m B k + e z u + e 7 n y / m m 7 T m l L n n m o T n s b v l n o s u e 0 N v b H V t b j U s N H 0 m c X V v d D s s J n F 1 b 3 Q 7 U 2 V j d G l v b j E v 5 6 6 h 6 Y G T 5 7 O 7 5 7 u f L + a b t O a U u e e a h O e x u + W e i y 5 7 Q 2 9 s d W 1 u N i w 1 f S Z x d W 9 0 O y w m c X V v d D t T Z W N 0 a W 9 u M S / n r q H p g Z P n s 7 v n u 5 8 v 5 p u 0 5 p S 5 5 5 q E 5 7 G 7 5 Z 6 L L n t D b 2 x 1 b W 4 3 L D Z 9 J n F 1 b 3 Q 7 L C Z x d W 9 0 O 1 N l Y 3 R p b 2 4 x L + e u o e m B k + e z u + e 7 n y / m m 7 T m l L n n m o T n s b v l n o s u e 0 N v b H V t b j g s N 3 0 m c X V v d D s s J n F 1 b 3 Q 7 U 2 V j d G l v b j E v 5 6 6 h 6 Y G T 5 7 O 7 5 7 u f L + a b t O a U u e e a h O e x u + W e i y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/ n r q H p g Z P n s 7 v n u 5 8 v 5 p u 0 5 p S 5 5 5 q E 5 7 G 7 5 Z 6 L L n v o l J r l t 5 1 E Q + S 4 j e m U i O m S o u W O i + e 8 q e e p u u a w l O S + m + a w l O e u o e m B k y w w f S Z x d W 9 0 O y w m c X V v d D t T Z W N 0 a W 9 u M S / n r q H p g Z P n s 7 v n u 5 8 v 5 p u 0 5 p S 5 5 5 q E 5 7 G 7 5 Z 6 L L n t D b 2 x 1 b W 4 y L D F 9 J n F 1 b 3 Q 7 L C Z x d W 9 0 O 1 N l Y 3 R p b 2 4 x L + e u o e m B k + e z u + e 7 n y / m m 7 T m l L n n m o T n s b v l n o s u e 0 N v b H V t b j M s M n 0 m c X V v d D s s J n F 1 b 3 Q 7 U 2 V j d G l v b j E v 5 6 6 h 6 Y G T 5 7 O 7 5 7 u f L + a b t O a U u e e a h O e x u + W e i y 5 7 Q 2 9 s d W 1 u N C w z f S Z x d W 9 0 O y w m c X V v d D t T Z W N 0 a W 9 u M S / n r q H p g Z P n s 7 v n u 5 8 v 5 p u 0 5 p S 5 5 5 q E 5 7 G 7 5 Z 6 L L n t D b 2 x 1 b W 4 1 L D R 9 J n F 1 b 3 Q 7 L C Z x d W 9 0 O 1 N l Y 3 R p b 2 4 x L + e u o e m B k + e z u + e 7 n y / m m 7 T m l L n n m o T n s b v l n o s u e 0 N v b H V t b j Y s N X 0 m c X V v d D s s J n F 1 b 3 Q 7 U 2 V j d G l v b j E v 5 6 6 h 6 Y G T 5 7 O 7 5 7 u f L + a b t O a U u e e a h O e x u + W e i y 5 7 Q 2 9 s d W 1 u N y w 2 f S Z x d W 9 0 O y w m c X V v d D t T Z W N 0 a W 9 u M S / n r q H p g Z P n s 7 v n u 5 8 v 5 p u 0 5 p S 5 5 5 q E 5 7 G 7 5 Z 6 L L n t D b 2 x 1 b W 4 4 L D d 9 J n F 1 b 3 Q 7 L C Z x d W 9 0 O 1 N l Y 3 R p b 2 4 x L + e u o e m B k + e z u + e 7 n y / m m 7 T m l L n n m o T n s b v l n o s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y V B R S V B M S V F O S U 4 M S U 5 M y V F N y V C M y V C Q i V F N y V C Q i U 5 R i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U l Q T E l R T k l O D E l O T M l R T c l Q j M l Q k I l R T c l Q k I l O U Y v J U U 3 J U F F J U E x J U U 5 J T g x J T k z J U U 3 J U I z J U J C J U U 3 J U J C J T l G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F F J U E x J U U 5 J T g x J T k z J U U 3 J U I z J U J C J U U 3 J U J C J T l G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R S V B M S V F O S U 4 M S U 5 M y V F N y V C M y V C Q i V F N y V C Q i U 5 R i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U l Q T E l R T k l O D E l O T M l R T c l Q j M l Q k I l R T c l Q k I l O U Y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Q t M D F U M D c 6 M T I 6 N T k u N z c 2 M D A 2 M V o i I C 8 + P E V u d H J 5 I F R 5 c G U 9 I k Z p b G x D b 2 x 1 b W 5 U e X B l c y I g V m F s d W U 9 I n N C Z 1 l H Q m d Z Q U F B Q U F B Q T 0 9 I i A v P j x F b n R y e S B U e X B l P S J G a W x s Q 2 9 s d W 1 u T m F t Z X M i I F Z h b H V l P S J z W y Z x d W 9 0 O + i U m u W 3 n U R D 5 L i N 6 Z S I 6 Z K i 5 Y 6 L 5 7 y p 5 6 m 6 5 r C U 5 L 6 b 5 r C U 5 6 6 h 6 Y G T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n r q H p g Z P n s 7 v n u 5 8 g K D I p L + a b t O a U u e e a h O e x u + W e i y 5 7 6 J S a 5 b e d R E P k u I 3 p l I j p k q L l j o v n v K n n q b r m s J T k v p v m s J T n r q H p g Z M s M H 0 m c X V v d D s s J n F 1 b 3 Q 7 U 2 V j d G l v b j E v 5 6 6 h 6 Y G T 5 7 O 7 5 7 u f I C g y K S / m m 7 T m l L n n m o T n s b v l n o s u e 0 N v b H V t b j I s M X 0 m c X V v d D s s J n F 1 b 3 Q 7 U 2 V j d G l v b j E v 5 6 6 h 6 Y G T 5 7 O 7 5 7 u f I C g y K S / m m 7 T m l L n n m o T n s b v l n o s u e 0 N v b H V t b j M s M n 0 m c X V v d D s s J n F 1 b 3 Q 7 U 2 V j d G l v b j E v 5 6 6 h 6 Y G T 5 7 O 7 5 7 u f I C g y K S / m m 7 T m l L n n m o T n s b v l n o s u e 0 N v b H V t b j Q s M 3 0 m c X V v d D s s J n F 1 b 3 Q 7 U 2 V j d G l v b j E v 5 6 6 h 6 Y G T 5 7 O 7 5 7 u f I C g y K S / m m 7 T m l L n n m o T n s b v l n o s u e 0 N v b H V t b j U s N H 0 m c X V v d D s s J n F 1 b 3 Q 7 U 2 V j d G l v b j E v 5 6 6 h 6 Y G T 5 7 O 7 5 7 u f I C g y K S / m m 7 T m l L n n m o T n s b v l n o s u e 0 N v b H V t b j Y s N X 0 m c X V v d D s s J n F 1 b 3 Q 7 U 2 V j d G l v b j E v 5 6 6 h 6 Y G T 5 7 O 7 5 7 u f I C g y K S / m m 7 T m l L n n m o T n s b v l n o s u e 0 N v b H V t b j c s N n 0 m c X V v d D s s J n F 1 b 3 Q 7 U 2 V j d G l v b j E v 5 6 6 h 6 Y G T 5 7 O 7 5 7 u f I C g y K S / m m 7 T m l L n n m o T n s b v l n o s u e 0 N v b H V t b j g s N 3 0 m c X V v d D s s J n F 1 b 3 Q 7 U 2 V j d G l v b j E v 5 6 6 h 6 Y G T 5 7 O 7 5 7 u f I C g y K S / m m 7 T m l L n n m o T n s b v l n o s u e 0 N v b H V t b j k s O H 0 m c X V v d D s s J n F 1 b 3 Q 7 U 2 V j d G l v b j E v 5 6 6 h 6 Y G T 5 7 O 7 5 7 u f I C g y K S / m m 7 T m l L n n m o T n s b v l n o s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/ n r q H p g Z P n s 7 v n u 5 8 g K D I p L + a b t O a U u e e a h O e x u + W e i y 5 7 6 J S a 5 b e d R E P k u I 3 p l I j p k q L l j o v n v K n n q b r m s J T k v p v m s J T n r q H p g Z M s M H 0 m c X V v d D s s J n F 1 b 3 Q 7 U 2 V j d G l v b j E v 5 6 6 h 6 Y G T 5 7 O 7 5 7 u f I C g y K S / m m 7 T m l L n n m o T n s b v l n o s u e 0 N v b H V t b j I s M X 0 m c X V v d D s s J n F 1 b 3 Q 7 U 2 V j d G l v b j E v 5 6 6 h 6 Y G T 5 7 O 7 5 7 u f I C g y K S / m m 7 T m l L n n m o T n s b v l n o s u e 0 N v b H V t b j M s M n 0 m c X V v d D s s J n F 1 b 3 Q 7 U 2 V j d G l v b j E v 5 6 6 h 6 Y G T 5 7 O 7 5 7 u f I C g y K S / m m 7 T m l L n n m o T n s b v l n o s u e 0 N v b H V t b j Q s M 3 0 m c X V v d D s s J n F 1 b 3 Q 7 U 2 V j d G l v b j E v 5 6 6 h 6 Y G T 5 7 O 7 5 7 u f I C g y K S / m m 7 T m l L n n m o T n s b v l n o s u e 0 N v b H V t b j U s N H 0 m c X V v d D s s J n F 1 b 3 Q 7 U 2 V j d G l v b j E v 5 6 6 h 6 Y G T 5 7 O 7 5 7 u f I C g y K S / m m 7 T m l L n n m o T n s b v l n o s u e 0 N v b H V t b j Y s N X 0 m c X V v d D s s J n F 1 b 3 Q 7 U 2 V j d G l v b j E v 5 6 6 h 6 Y G T 5 7 O 7 5 7 u f I C g y K S / m m 7 T m l L n n m o T n s b v l n o s u e 0 N v b H V t b j c s N n 0 m c X V v d D s s J n F 1 b 3 Q 7 U 2 V j d G l v b j E v 5 6 6 h 6 Y G T 5 7 O 7 5 7 u f I C g y K S / m m 7 T m l L n n m o T n s b v l n o s u e 0 N v b H V t b j g s N 3 0 m c X V v d D s s J n F 1 b 3 Q 7 U 2 V j d G l v b j E v 5 6 6 h 6 Y G T 5 7 O 7 5 7 u f I C g y K S / m m 7 T m l L n n m o T n s b v l n o s u e 0 N v b H V t b j k s O H 0 m c X V v d D s s J n F 1 b 3 Q 7 U 2 V j d G l v b j E v 5 6 6 h 6 Y G T 5 7 O 7 5 7 u f I C g y K S / m m 7 T m l L n n m o T n s b v l n o s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c l Q U U l Q T E l R T k l O D E l O T M l R T c l Q j M l Q k I l R T c l Q k I l O U Y l M j A o M i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F F J U E x J U U 5 J T g x J T k z J U U 3 J U I z J U J C J U U 3 J U J C J T l G J T I w K D I p L y V F N y V B R S V B M S V F O S U 4 M S U 5 M y V F N y V C M y V C Q i V F N y V C Q i U 5 R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R S V B M S V F O S U 4 M S U 5 M y V F N y V C M y V C Q i V F N y V C Q i U 5 R i U y M C g y K S 8 l R T Y l O E Y l O T A l R T U l O E Q l O D c l R T c l O U E l O D Q l R T Y l Q T A l O D c l R T k l Q T I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U l Q T E l R T k l O D E l O T M l R T c l Q j M l Q k I l R T c l Q k I l O U Y l M j A o M i k v J U U 2 J T l C J U I 0 J U U 2 J T k 0 J U I 5 J U U 3 J T l B J T g 0 J U U 3 J U I x J U J C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k R A A J Q v 1 R M n O y y S H 0 n + k w A A A A A A g A A A A A A E G Y A A A A B A A A g A A A A 5 x Y 8 N X m 9 a X T C m P I 9 N x L Y g k l Y D v F Z 0 2 S 8 Q d b m B 6 T n / Z s A A A A A D o A A A A A C A A A g A A A A 5 v f 3 j 9 Y 2 z t 0 O r y W R 9 m J a A j 2 U C V L O m V c h 1 p D G 3 o d 7 9 p 5 Q A A A A p K e C J 1 e v r E r g 6 / V 2 L p v L / o K 7 0 G 1 H 3 q g I v o p C 5 N T N B h I a Z C R 5 b f y a k x q I 7 I e c s M 7 V C P e x k L O v i L k U T c P N d Q c c R L b f B W h 5 n 0 c B 4 4 / I f Z N 7 x y p A A A A A t g w K O R E o F k + r B 4 r J X Z V Z u 3 X T F b E + N y O 4 + S + a C s x T / y T p p B h k l / W Q D a K g C 2 F J m z o s U y V 9 7 C d S 9 e e b u v i F Q U 1 k e A = = < / D a t a M a s h u p > 
</file>

<file path=customXml/itemProps1.xml><?xml version="1.0" encoding="utf-8"?>
<ds:datastoreItem xmlns:ds="http://schemas.openxmlformats.org/officeDocument/2006/customXml" ds:itemID="{225D5F88-7499-4147-9785-292F7AED8B5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总报价</vt:lpstr>
      <vt:lpstr>空压机房</vt:lpstr>
      <vt:lpstr>尾排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wang</dc:creator>
  <cp:lastModifiedBy>海边的卡夫卡</cp:lastModifiedBy>
  <dcterms:created xsi:type="dcterms:W3CDTF">2015-06-05T02:17:00Z</dcterms:created>
  <dcterms:modified xsi:type="dcterms:W3CDTF">2024-11-11T09:16:22Z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AD30D1F908AE43878611BB7581DE02A1_12</vt:lpwstr>
  </property>
</Properties>
</file>